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Snowhill\07-2022\South Court\"/>
    </mc:Choice>
  </mc:AlternateContent>
  <bookViews>
    <workbookView xWindow="120" yWindow="45" windowWidth="15135" windowHeight="7650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l="1"/>
  <c r="G11" i="1" l="1"/>
  <c r="K11" i="1" l="1"/>
  <c r="J11" i="1"/>
  <c r="N11" i="1" l="1"/>
  <c r="N13" i="1" s="1"/>
  <c r="M13" i="1"/>
  <c r="K13" i="1"/>
  <c r="J13" i="1"/>
  <c r="I13" i="1"/>
  <c r="H13" i="1"/>
  <c r="G13" i="1"/>
  <c r="F13" i="1"/>
  <c r="E13" i="1"/>
  <c r="D13" i="1"/>
  <c r="L13" i="1" l="1"/>
  <c r="O11" i="1"/>
  <c r="O13" i="1" s="1"/>
  <c r="P11" i="1" l="1"/>
  <c r="P13" i="1" l="1"/>
</calcChain>
</file>

<file path=xl/sharedStrings.xml><?xml version="1.0" encoding="utf-8"?>
<sst xmlns="http://schemas.openxmlformats.org/spreadsheetml/2006/main" count="36" uniqueCount="32">
  <si>
    <t>FORM XVII</t>
  </si>
  <si>
    <t>[See Rule 78 (1) (a) ]</t>
  </si>
  <si>
    <t>REGISTER OF WAGES</t>
  </si>
  <si>
    <t>Name of workman</t>
  </si>
  <si>
    <t>Amount of Wages Earned</t>
  </si>
  <si>
    <t>Basic wages</t>
  </si>
  <si>
    <t>Bonus</t>
  </si>
  <si>
    <t>Leave</t>
  </si>
  <si>
    <t>Gross</t>
  </si>
  <si>
    <t>Chq  No</t>
  </si>
  <si>
    <t>PF</t>
  </si>
  <si>
    <t>ESIC</t>
  </si>
  <si>
    <t>TOTAL</t>
  </si>
  <si>
    <t>TOTAL   &gt;&gt;&gt;&gt;&gt;&gt;&gt;&gt;</t>
  </si>
  <si>
    <t>S. No.</t>
  </si>
  <si>
    <t>Designation nature of Work Done</t>
  </si>
  <si>
    <t>Unit of Work Done</t>
  </si>
  <si>
    <t>Total deduction PF / ESIC</t>
  </si>
  <si>
    <t>ESIC@0.75
%</t>
  </si>
  <si>
    <t>Total deduction PF /
ESIC</t>
  </si>
  <si>
    <t>Net amount paid</t>
  </si>
  <si>
    <t>Gardener</t>
  </si>
  <si>
    <t>NFT</t>
  </si>
  <si>
    <t>Monthly
Day</t>
  </si>
  <si>
    <t>Name and address of establishment in /under which contract is carried on  :C&amp;W PMSI PVT LTD DLF Tower Jasola                                                                                                                                                                   Name and address of principal employer :- C&amp;W PMSI Pvt. Ltd   DLF Jasola Tower A &amp; B</t>
  </si>
  <si>
    <t>Payble Basic wages</t>
  </si>
  <si>
    <t>Advance</t>
  </si>
  <si>
    <t>Name and address of Contractor :Snowhill Rainbow Pvt Ltd N- 304 Mangol Puri New Delhi -110083                                                                                                                                                                                                                                                                        Nature and location of work : Horticulture at DLF South Court Mall , Saket, New Delhi.</t>
  </si>
  <si>
    <t>Ravi Sharma</t>
  </si>
  <si>
    <t>PF @12%</t>
  </si>
  <si>
    <t>Wage period. July.2022</t>
  </si>
  <si>
    <t>Other Allow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</si>
</sst>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FF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16</xdr:row>
      <xdr:rowOff>0</xdr:rowOff>
    </xdr:from>
    <xdr:to>
      <xdr:col>13</xdr:col>
      <xdr:colOff>323850</xdr:colOff>
      <xdr:row>23</xdr:row>
      <xdr:rowOff>114300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381500"/>
          <a:ext cx="10858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J11" sqref="J11"/>
    </sheetView>
  </sheetViews>
  <sheetFormatPr defaultRowHeight="11.25" x14ac:dyDescent="0.2"/>
  <cols>
    <col min="1" max="1" width="3.28515625" style="3" customWidth="1"/>
    <col min="2" max="2" width="9.5703125" style="3" customWidth="1"/>
    <col min="3" max="3" width="8.42578125" style="3" customWidth="1"/>
    <col min="4" max="4" width="7.140625" style="3" customWidth="1"/>
    <col min="5" max="5" width="5.42578125" style="3" customWidth="1"/>
    <col min="6" max="6" width="6.85546875" style="3" customWidth="1"/>
    <col min="7" max="8" width="7.42578125" style="3" customWidth="1"/>
    <col min="9" max="9" width="7.85546875" style="3" customWidth="1"/>
    <col min="10" max="10" width="5.7109375" style="3" customWidth="1"/>
    <col min="11" max="12" width="6" style="3" customWidth="1"/>
    <col min="13" max="14" width="6.85546875" style="3" customWidth="1"/>
    <col min="15" max="15" width="8.85546875" style="3" customWidth="1"/>
    <col min="16" max="16" width="7.28515625" style="3" customWidth="1"/>
    <col min="17" max="17" width="7.42578125" style="3" customWidth="1"/>
    <col min="18" max="16384" width="9.140625" style="3"/>
  </cols>
  <sheetData>
    <row r="1" spans="1:20" ht="19.899999999999999" customHeight="1" x14ac:dyDescent="0.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20" ht="13.5" customHeight="1" x14ac:dyDescent="0.2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20" ht="19.350000000000001" customHeight="1" x14ac:dyDescent="0.2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</row>
    <row r="4" spans="1:20" ht="26.25" customHeight="1" x14ac:dyDescent="0.2">
      <c r="A4" s="52" t="s">
        <v>27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</row>
    <row r="5" spans="1:20" ht="26.25" customHeight="1" x14ac:dyDescent="0.2">
      <c r="A5" s="31" t="s">
        <v>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</row>
    <row r="6" spans="1:20" ht="19.899999999999999" customHeight="1" x14ac:dyDescent="0.2">
      <c r="A6" s="31" t="s">
        <v>30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1:20" ht="21.4" customHeight="1" x14ac:dyDescent="0.2">
      <c r="A7" s="34" t="s">
        <v>14</v>
      </c>
      <c r="B7" s="35" t="s">
        <v>3</v>
      </c>
      <c r="C7" s="37" t="s">
        <v>15</v>
      </c>
      <c r="D7" s="37" t="s">
        <v>23</v>
      </c>
      <c r="E7" s="35" t="s">
        <v>16</v>
      </c>
      <c r="F7" s="39" t="s">
        <v>4</v>
      </c>
      <c r="G7" s="39"/>
      <c r="H7" s="39"/>
      <c r="I7" s="39"/>
      <c r="J7" s="39"/>
      <c r="K7" s="40" t="s">
        <v>17</v>
      </c>
      <c r="L7" s="40"/>
      <c r="M7" s="40"/>
      <c r="N7" s="40"/>
      <c r="O7" s="13"/>
      <c r="P7" s="41"/>
      <c r="Q7" s="42"/>
    </row>
    <row r="8" spans="1:20" ht="53.25" customHeight="1" x14ac:dyDescent="0.2">
      <c r="A8" s="34" t="s">
        <v>14</v>
      </c>
      <c r="B8" s="36" t="s">
        <v>3</v>
      </c>
      <c r="C8" s="38" t="s">
        <v>15</v>
      </c>
      <c r="D8" s="38"/>
      <c r="E8" s="36" t="s">
        <v>16</v>
      </c>
      <c r="F8" s="4" t="s">
        <v>5</v>
      </c>
      <c r="G8" s="4" t="s">
        <v>25</v>
      </c>
      <c r="H8" s="10" t="s">
        <v>26</v>
      </c>
      <c r="I8" s="29" t="s">
        <v>31</v>
      </c>
      <c r="J8" s="10" t="s">
        <v>6</v>
      </c>
      <c r="K8" s="10" t="s">
        <v>7</v>
      </c>
      <c r="L8" s="10" t="s">
        <v>8</v>
      </c>
      <c r="M8" s="12" t="s">
        <v>29</v>
      </c>
      <c r="N8" s="5" t="s">
        <v>18</v>
      </c>
      <c r="O8" s="4" t="s">
        <v>19</v>
      </c>
      <c r="P8" s="4" t="s">
        <v>20</v>
      </c>
      <c r="Q8" s="14" t="s">
        <v>9</v>
      </c>
    </row>
    <row r="9" spans="1:20" ht="22.35" customHeight="1" x14ac:dyDescent="0.2">
      <c r="A9" s="15">
        <v>1</v>
      </c>
      <c r="B9" s="11">
        <v>2</v>
      </c>
      <c r="C9" s="11">
        <v>4</v>
      </c>
      <c r="D9" s="10"/>
      <c r="E9" s="11">
        <v>6</v>
      </c>
      <c r="F9" s="10"/>
      <c r="G9" s="11">
        <v>8</v>
      </c>
      <c r="H9" s="11">
        <v>10</v>
      </c>
      <c r="I9" s="11">
        <v>11</v>
      </c>
      <c r="J9" s="11">
        <v>12</v>
      </c>
      <c r="K9" s="11">
        <v>13</v>
      </c>
      <c r="L9" s="11">
        <v>14</v>
      </c>
      <c r="M9" s="11">
        <v>15</v>
      </c>
      <c r="N9" s="11">
        <v>16</v>
      </c>
      <c r="O9" s="11">
        <v>17</v>
      </c>
      <c r="P9" s="11">
        <v>18</v>
      </c>
      <c r="Q9" s="16">
        <v>19</v>
      </c>
    </row>
    <row r="10" spans="1:20" ht="18.75" customHeight="1" x14ac:dyDescent="0.2">
      <c r="A10" s="1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 t="s">
        <v>10</v>
      </c>
      <c r="N10" s="2" t="s">
        <v>11</v>
      </c>
      <c r="O10" s="2" t="s">
        <v>12</v>
      </c>
      <c r="P10" s="2"/>
      <c r="Q10" s="18"/>
    </row>
    <row r="11" spans="1:20" ht="24.75" customHeight="1" x14ac:dyDescent="0.2">
      <c r="A11" s="19">
        <v>1</v>
      </c>
      <c r="B11" s="6" t="s">
        <v>28</v>
      </c>
      <c r="C11" s="7" t="s">
        <v>21</v>
      </c>
      <c r="D11" s="7">
        <v>31</v>
      </c>
      <c r="E11" s="7">
        <v>31</v>
      </c>
      <c r="F11" s="7">
        <v>16506</v>
      </c>
      <c r="G11" s="8">
        <f>F11/D11*E11</f>
        <v>16506</v>
      </c>
      <c r="H11" s="7">
        <v>0</v>
      </c>
      <c r="I11" s="7">
        <v>1150</v>
      </c>
      <c r="J11" s="8">
        <f>G11*8.33/100</f>
        <v>1374.9498000000001</v>
      </c>
      <c r="K11" s="8">
        <f>G11*8.65/100</f>
        <v>1427.769</v>
      </c>
      <c r="L11" s="8">
        <f>G11+H11+I11+J11+K11</f>
        <v>20458.718799999999</v>
      </c>
      <c r="M11" s="7">
        <f>15000*12/100</f>
        <v>1800</v>
      </c>
      <c r="N11" s="8">
        <f>L11*0.75/100</f>
        <v>153.44039099999998</v>
      </c>
      <c r="O11" s="8">
        <f>M11+N11</f>
        <v>1953.4403910000001</v>
      </c>
      <c r="P11" s="8">
        <f>L11-O11</f>
        <v>18505.278408999999</v>
      </c>
      <c r="Q11" s="20" t="s">
        <v>22</v>
      </c>
      <c r="T11" s="3">
        <v>500</v>
      </c>
    </row>
    <row r="12" spans="1:20" ht="26.45" customHeight="1" x14ac:dyDescent="0.2">
      <c r="A12" s="19"/>
      <c r="B12" s="6"/>
      <c r="C12" s="7"/>
      <c r="D12" s="7"/>
      <c r="E12" s="7"/>
      <c r="F12" s="7"/>
      <c r="G12" s="8"/>
      <c r="H12" s="7"/>
      <c r="I12" s="7"/>
      <c r="J12" s="7"/>
      <c r="K12" s="7"/>
      <c r="L12" s="8"/>
      <c r="M12" s="7"/>
      <c r="N12" s="7"/>
      <c r="O12" s="7"/>
      <c r="P12" s="8"/>
      <c r="Q12" s="20"/>
    </row>
    <row r="13" spans="1:20" ht="19.350000000000001" customHeight="1" x14ac:dyDescent="0.2">
      <c r="A13" s="21"/>
      <c r="B13" s="30" t="s">
        <v>13</v>
      </c>
      <c r="C13" s="30"/>
      <c r="D13" s="13">
        <f t="shared" ref="D13:P13" si="0">SUM(D11:D12)</f>
        <v>31</v>
      </c>
      <c r="E13" s="13">
        <f t="shared" si="0"/>
        <v>31</v>
      </c>
      <c r="F13" s="13">
        <f t="shared" si="0"/>
        <v>16506</v>
      </c>
      <c r="G13" s="9">
        <f t="shared" si="0"/>
        <v>16506</v>
      </c>
      <c r="H13" s="13">
        <f t="shared" si="0"/>
        <v>0</v>
      </c>
      <c r="I13" s="13">
        <f t="shared" si="0"/>
        <v>1150</v>
      </c>
      <c r="J13" s="13">
        <f t="shared" si="0"/>
        <v>1374.9498000000001</v>
      </c>
      <c r="K13" s="9">
        <f t="shared" si="0"/>
        <v>1427.769</v>
      </c>
      <c r="L13" s="9">
        <f t="shared" si="0"/>
        <v>20458.718799999999</v>
      </c>
      <c r="M13" s="9">
        <f t="shared" si="0"/>
        <v>1800</v>
      </c>
      <c r="N13" s="9">
        <f t="shared" si="0"/>
        <v>153.44039099999998</v>
      </c>
      <c r="O13" s="9">
        <f t="shared" si="0"/>
        <v>1953.4403910000001</v>
      </c>
      <c r="P13" s="9">
        <f t="shared" si="0"/>
        <v>18505.278408999999</v>
      </c>
      <c r="Q13" s="22"/>
    </row>
    <row r="14" spans="1:2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</row>
    <row r="15" spans="1:20" x14ac:dyDescent="0.2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1:20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1:17" x14ac:dyDescent="0.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1:17" x14ac:dyDescent="0.2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x14ac:dyDescent="0.2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1:17" x14ac:dyDescent="0.2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1:17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1:17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</row>
    <row r="23" spans="1:17" x14ac:dyDescent="0.2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/>
    </row>
    <row r="24" spans="1:17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</row>
    <row r="25" spans="1:17" x14ac:dyDescent="0.2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</row>
    <row r="26" spans="1:17" ht="12" thickBo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</sheetData>
  <mergeCells count="15">
    <mergeCell ref="A1:Q1"/>
    <mergeCell ref="A2:Q2"/>
    <mergeCell ref="A3:Q3"/>
    <mergeCell ref="A4:Q4"/>
    <mergeCell ref="A5:Q5"/>
    <mergeCell ref="B13:C13"/>
    <mergeCell ref="A6:Q6"/>
    <mergeCell ref="A7:A8"/>
    <mergeCell ref="B7:B8"/>
    <mergeCell ref="C7:C8"/>
    <mergeCell ref="E7:E8"/>
    <mergeCell ref="F7:J7"/>
    <mergeCell ref="K7:N7"/>
    <mergeCell ref="P7:Q7"/>
    <mergeCell ref="D7:D8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2022-07-13T10:45:40Z</cp:lastPrinted>
  <dcterms:modified xsi:type="dcterms:W3CDTF">2022-08-05T12:12:13Z</dcterms:modified>
</cp:coreProperties>
</file>