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3820"/>
  <mc:AlternateContent xmlns:mc="http://schemas.openxmlformats.org/markup-compatibility/2006">
    <mc:Choice Requires="x15">
      <x15ac:absPath xmlns:x15ac="http://schemas.microsoft.com/office/spreadsheetml/2010/11/ac" url="D:\Snowhill\06-2023\South Court\"/>
    </mc:Choice>
  </mc:AlternateContent>
  <xr:revisionPtr revIDLastSave="0" documentId="13_ncr:1_{D2FD7462-10A6-4207-B2CC-E0729B4750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ge 1" sheetId="1" r:id="rId1"/>
  </sheets>
  <definedNames>
    <definedName name="_xlnm.Print_Area" localSheetId="0">'page 1'!$A$1:$Q$21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I12" i="1"/>
  <c r="H12" i="1"/>
  <c r="F12" i="1"/>
  <c r="E12" i="1"/>
  <c r="D12" i="1"/>
  <c r="G11" i="1" l="1"/>
  <c r="G12" i="1" l="1"/>
  <c r="M12" i="1"/>
  <c r="K11" i="1"/>
  <c r="K12" i="1" s="1"/>
  <c r="J11" i="1"/>
  <c r="J12" i="1" s="1"/>
  <c r="L11" i="1" l="1"/>
  <c r="N11" i="1" l="1"/>
  <c r="N12" i="1" s="1"/>
  <c r="L12" i="1"/>
  <c r="O11" i="1"/>
  <c r="O12" i="1" s="1"/>
  <c r="P11" i="1" l="1"/>
  <c r="P12" i="1" s="1"/>
</calcChain>
</file>

<file path=xl/sharedStrings.xml><?xml version="1.0" encoding="utf-8"?>
<sst xmlns="http://schemas.openxmlformats.org/spreadsheetml/2006/main" count="36" uniqueCount="32">
  <si>
    <t>FORM XVII</t>
  </si>
  <si>
    <t>REGISTER OF WAGES</t>
  </si>
  <si>
    <t>Name of workman</t>
  </si>
  <si>
    <t>Amount of Wages Earned</t>
  </si>
  <si>
    <t>Basic wages</t>
  </si>
  <si>
    <t>Bonus</t>
  </si>
  <si>
    <t>Leave</t>
  </si>
  <si>
    <t>Gross</t>
  </si>
  <si>
    <t>Chq  No</t>
  </si>
  <si>
    <t>PF</t>
  </si>
  <si>
    <t>ESIC</t>
  </si>
  <si>
    <t>TOTAL</t>
  </si>
  <si>
    <t>TOTAL   &gt;&gt;&gt;&gt;&gt;&gt;&gt;&gt;</t>
  </si>
  <si>
    <t>S. No.</t>
  </si>
  <si>
    <t>Designation nature of Work Done</t>
  </si>
  <si>
    <t>Unit of Work Done</t>
  </si>
  <si>
    <t>Total deduction PF / ESIC</t>
  </si>
  <si>
    <t>ESIC@0.75
%</t>
  </si>
  <si>
    <t>Total deduction PF /
ESIC</t>
  </si>
  <si>
    <t>Net amount paid</t>
  </si>
  <si>
    <t>Gardener</t>
  </si>
  <si>
    <t>NFT</t>
  </si>
  <si>
    <t>Monthly
Day</t>
  </si>
  <si>
    <t>Name and address of establishment in /under which contract is carried on  :C&amp;W PMSI PVT LTD DLF Tower Jasola                                                                                                                                                                   Name and address of principal employer :- C&amp;W PMSI Pvt. Ltd   DLF Jasola Tower A &amp; B</t>
  </si>
  <si>
    <t>Payble Basic wages</t>
  </si>
  <si>
    <t>Advance</t>
  </si>
  <si>
    <t>Name and address of Contractor :Snowhill Rainbow Pvt Ltd N- 304 Mangol Puri New Delhi -110083                                                                                                                                                                                                                                                                        Nature and location of work : Horticulture at DLF South Court Mall , Saket, New Delhi.</t>
  </si>
  <si>
    <t>PF @12%</t>
  </si>
  <si>
    <t>Other Allow</t>
  </si>
  <si>
    <t>[See Rule 78 (2) (a) ]</t>
  </si>
  <si>
    <t>Dhruvpal</t>
  </si>
  <si>
    <t>Wage period. June,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</si>
</sst>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u/>
      <sz val="9"/>
      <color rgb="FF0000FF"/>
      <name val="Arial"/>
      <family val="2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409575</xdr:colOff>
      <xdr:row>12</xdr:row>
      <xdr:rowOff>66675</xdr:rowOff>
    </xdr:from>
    <xdr:to>
      <xdr:col>16</xdr:col>
      <xdr:colOff>323850</xdr:colOff>
      <xdr:row>19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0F1A74-3F3E-B751-1C89-D8542922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3609975"/>
          <a:ext cx="99060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topLeftCell="A5" zoomScaleNormal="100" workbookViewId="0">
      <selection activeCell="A6" sqref="A6:Q6"/>
    </sheetView>
  </sheetViews>
  <sheetFormatPr defaultRowHeight="11.25" x14ac:dyDescent="0.2"/>
  <cols>
    <col min="1" max="1" width="3.28515625" style="3" customWidth="1"/>
    <col min="2" max="2" width="9.5703125" style="3" customWidth="1"/>
    <col min="3" max="3" width="8.42578125" style="3" customWidth="1"/>
    <col min="4" max="4" width="7.140625" style="3" customWidth="1"/>
    <col min="5" max="5" width="5.42578125" style="3" customWidth="1"/>
    <col min="6" max="6" width="6.85546875" style="3" customWidth="1"/>
    <col min="7" max="8" width="7.42578125" style="3" customWidth="1"/>
    <col min="9" max="9" width="7.85546875" style="3" customWidth="1"/>
    <col min="10" max="10" width="5.7109375" style="3" customWidth="1"/>
    <col min="11" max="12" width="6" style="3" customWidth="1"/>
    <col min="13" max="13" width="5.5703125" style="3" customWidth="1"/>
    <col min="14" max="14" width="6.85546875" style="3" customWidth="1"/>
    <col min="15" max="15" width="8.85546875" style="3" customWidth="1"/>
    <col min="16" max="16" width="7.28515625" style="3" customWidth="1"/>
    <col min="17" max="17" width="7.42578125" style="3" customWidth="1"/>
    <col min="18" max="16384" width="9.140625" style="3"/>
  </cols>
  <sheetData>
    <row r="1" spans="1:17" ht="19.899999999999999" customHeight="1" x14ac:dyDescent="0.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</row>
    <row r="2" spans="1:17" ht="16.5" customHeight="1" x14ac:dyDescent="0.2">
      <c r="A2" s="42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4"/>
    </row>
    <row r="3" spans="1:17" ht="19.350000000000001" customHeight="1" x14ac:dyDescent="0.2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</row>
    <row r="4" spans="1:17" ht="26.25" customHeight="1" x14ac:dyDescent="0.2">
      <c r="A4" s="45" t="s">
        <v>26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</row>
    <row r="5" spans="1:17" ht="26.25" customHeight="1" x14ac:dyDescent="0.2">
      <c r="A5" s="27" t="s">
        <v>23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9"/>
    </row>
    <row r="6" spans="1:17" ht="19.899999999999999" customHeight="1" x14ac:dyDescent="0.2">
      <c r="A6" s="27" t="s">
        <v>31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9"/>
    </row>
    <row r="7" spans="1:17" ht="21.4" customHeight="1" x14ac:dyDescent="0.2">
      <c r="A7" s="30" t="s">
        <v>13</v>
      </c>
      <c r="B7" s="31" t="s">
        <v>2</v>
      </c>
      <c r="C7" s="33" t="s">
        <v>14</v>
      </c>
      <c r="D7" s="33" t="s">
        <v>22</v>
      </c>
      <c r="E7" s="31" t="s">
        <v>15</v>
      </c>
      <c r="F7" s="35" t="s">
        <v>3</v>
      </c>
      <c r="G7" s="35"/>
      <c r="H7" s="35"/>
      <c r="I7" s="35"/>
      <c r="J7" s="35"/>
      <c r="K7" s="36" t="s">
        <v>16</v>
      </c>
      <c r="L7" s="36"/>
      <c r="M7" s="36"/>
      <c r="N7" s="36"/>
      <c r="O7" s="11"/>
      <c r="P7" s="37"/>
      <c r="Q7" s="38"/>
    </row>
    <row r="8" spans="1:17" ht="53.25" customHeight="1" x14ac:dyDescent="0.2">
      <c r="A8" s="30" t="s">
        <v>13</v>
      </c>
      <c r="B8" s="32" t="s">
        <v>2</v>
      </c>
      <c r="C8" s="34" t="s">
        <v>14</v>
      </c>
      <c r="D8" s="34"/>
      <c r="E8" s="32" t="s">
        <v>15</v>
      </c>
      <c r="F8" s="4" t="s">
        <v>4</v>
      </c>
      <c r="G8" s="4" t="s">
        <v>24</v>
      </c>
      <c r="H8" s="8" t="s">
        <v>25</v>
      </c>
      <c r="I8" s="10" t="s">
        <v>28</v>
      </c>
      <c r="J8" s="8" t="s">
        <v>5</v>
      </c>
      <c r="K8" s="8" t="s">
        <v>6</v>
      </c>
      <c r="L8" s="8" t="s">
        <v>7</v>
      </c>
      <c r="M8" s="10" t="s">
        <v>27</v>
      </c>
      <c r="N8" s="5" t="s">
        <v>17</v>
      </c>
      <c r="O8" s="4" t="s">
        <v>18</v>
      </c>
      <c r="P8" s="4" t="s">
        <v>19</v>
      </c>
      <c r="Q8" s="12" t="s">
        <v>8</v>
      </c>
    </row>
    <row r="9" spans="1:17" ht="22.35" customHeight="1" x14ac:dyDescent="0.2">
      <c r="A9" s="13">
        <v>1</v>
      </c>
      <c r="B9" s="9">
        <v>2</v>
      </c>
      <c r="C9" s="9">
        <v>4</v>
      </c>
      <c r="D9" s="8"/>
      <c r="E9" s="9">
        <v>6</v>
      </c>
      <c r="F9" s="8"/>
      <c r="G9" s="9">
        <v>8</v>
      </c>
      <c r="H9" s="9">
        <v>10</v>
      </c>
      <c r="I9" s="9">
        <v>11</v>
      </c>
      <c r="J9" s="9">
        <v>12</v>
      </c>
      <c r="K9" s="9">
        <v>13</v>
      </c>
      <c r="L9" s="9">
        <v>14</v>
      </c>
      <c r="M9" s="9">
        <v>15</v>
      </c>
      <c r="N9" s="9">
        <v>16</v>
      </c>
      <c r="O9" s="9">
        <v>17</v>
      </c>
      <c r="P9" s="9">
        <v>18</v>
      </c>
      <c r="Q9" s="14">
        <v>19</v>
      </c>
    </row>
    <row r="10" spans="1:17" ht="18.75" customHeight="1" x14ac:dyDescent="0.2">
      <c r="A10" s="1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 t="s">
        <v>9</v>
      </c>
      <c r="N10" s="2" t="s">
        <v>10</v>
      </c>
      <c r="O10" s="2" t="s">
        <v>11</v>
      </c>
      <c r="P10" s="2"/>
      <c r="Q10" s="16"/>
    </row>
    <row r="11" spans="1:17" ht="18.75" customHeight="1" x14ac:dyDescent="0.2">
      <c r="A11" s="15">
        <v>1</v>
      </c>
      <c r="B11" s="25" t="s">
        <v>30</v>
      </c>
      <c r="C11" s="6" t="s">
        <v>20</v>
      </c>
      <c r="D11" s="6">
        <v>30</v>
      </c>
      <c r="E11" s="6">
        <v>29</v>
      </c>
      <c r="F11" s="6">
        <v>17234</v>
      </c>
      <c r="G11" s="7">
        <f>F11/D11*E11</f>
        <v>16659.533333333333</v>
      </c>
      <c r="H11" s="6">
        <v>0</v>
      </c>
      <c r="I11" s="6"/>
      <c r="J11" s="7">
        <f>G11*8.33%</f>
        <v>1387.7391266666666</v>
      </c>
      <c r="K11" s="7">
        <f>G11*8.65%</f>
        <v>1441.0496333333333</v>
      </c>
      <c r="L11" s="7">
        <f>G11+H11+I11+J11+K11</f>
        <v>19488.322093333332</v>
      </c>
      <c r="M11" s="7">
        <f>15000*12/100</f>
        <v>1800</v>
      </c>
      <c r="N11" s="7">
        <f>L11*0.75/100</f>
        <v>146.1624157</v>
      </c>
      <c r="O11" s="7">
        <f>M11+N11</f>
        <v>1946.1624157000001</v>
      </c>
      <c r="P11" s="7">
        <f>L11-O11</f>
        <v>17542.159677633332</v>
      </c>
      <c r="Q11" s="17" t="s">
        <v>21</v>
      </c>
    </row>
    <row r="12" spans="1:17" ht="19.350000000000001" customHeight="1" x14ac:dyDescent="0.2">
      <c r="A12" s="18"/>
      <c r="B12" s="26" t="s">
        <v>12</v>
      </c>
      <c r="C12" s="26"/>
      <c r="D12" s="6">
        <f t="shared" ref="D12:P12" si="0">SUM(D11:D11)</f>
        <v>30</v>
      </c>
      <c r="E12" s="6">
        <f t="shared" si="0"/>
        <v>29</v>
      </c>
      <c r="F12" s="6">
        <f t="shared" si="0"/>
        <v>17234</v>
      </c>
      <c r="G12" s="6">
        <f t="shared" si="0"/>
        <v>16659.533333333333</v>
      </c>
      <c r="H12" s="6">
        <f t="shared" si="0"/>
        <v>0</v>
      </c>
      <c r="I12" s="6">
        <f t="shared" si="0"/>
        <v>0</v>
      </c>
      <c r="J12" s="6">
        <f t="shared" si="0"/>
        <v>1387.7391266666666</v>
      </c>
      <c r="K12" s="6">
        <f t="shared" si="0"/>
        <v>1441.0496333333333</v>
      </c>
      <c r="L12" s="6">
        <f t="shared" si="0"/>
        <v>19488.322093333332</v>
      </c>
      <c r="M12" s="6">
        <f t="shared" si="0"/>
        <v>1800</v>
      </c>
      <c r="N12" s="7">
        <f t="shared" si="0"/>
        <v>146.1624157</v>
      </c>
      <c r="O12" s="7">
        <f t="shared" si="0"/>
        <v>1946.1624157000001</v>
      </c>
      <c r="P12" s="6">
        <f t="shared" si="0"/>
        <v>17542.159677633332</v>
      </c>
      <c r="Q12" s="19"/>
    </row>
    <row r="13" spans="1:17" x14ac:dyDescent="0.2">
      <c r="A13" s="20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21"/>
    </row>
    <row r="14" spans="1:17" x14ac:dyDescent="0.2">
      <c r="A14" s="20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21"/>
    </row>
    <row r="15" spans="1:17" x14ac:dyDescent="0.2">
      <c r="A15" s="20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21"/>
    </row>
    <row r="16" spans="1:17" x14ac:dyDescent="0.2">
      <c r="A16" s="20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21"/>
    </row>
    <row r="17" spans="1:17" x14ac:dyDescent="0.2">
      <c r="A17" s="20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21"/>
    </row>
    <row r="18" spans="1:17" x14ac:dyDescent="0.2">
      <c r="A18" s="20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21"/>
    </row>
    <row r="19" spans="1:17" x14ac:dyDescent="0.2">
      <c r="A19" s="20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21"/>
    </row>
    <row r="20" spans="1:17" x14ac:dyDescent="0.2">
      <c r="A20" s="20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21"/>
    </row>
    <row r="21" spans="1:17" ht="12" thickBot="1" x14ac:dyDescent="0.2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4"/>
    </row>
  </sheetData>
  <mergeCells count="15">
    <mergeCell ref="A1:Q1"/>
    <mergeCell ref="A2:Q2"/>
    <mergeCell ref="A3:Q3"/>
    <mergeCell ref="A4:Q4"/>
    <mergeCell ref="A5:Q5"/>
    <mergeCell ref="B12:C12"/>
    <mergeCell ref="A6:Q6"/>
    <mergeCell ref="A7:A8"/>
    <mergeCell ref="B7:B8"/>
    <mergeCell ref="C7:C8"/>
    <mergeCell ref="E7:E8"/>
    <mergeCell ref="F7:J7"/>
    <mergeCell ref="K7:N7"/>
    <mergeCell ref="P7:Q7"/>
    <mergeCell ref="D7:D8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2022-08-30T09:15:47Z</cp:lastPrinted>
  <dcterms:modified xsi:type="dcterms:W3CDTF">2023-07-17T11:00:53Z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2023-06-06T09:23:26Z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8e5427cd-8cbb-44de-9f12-69f771b4b4bc</vt:lpwstr>
  </property>
  <property fmtid="{D5CDD505-2E9C-101B-9397-08002B2CF9AE}" pid="7" name="MSIP_Label_defa4170-0d19-0005-0004-bc88714345d2_ActionId">
    <vt:lpwstr>4ce768b7-14b9-4737-a3c5-b590fcfac038</vt:lpwstr>
  </property>
  <property fmtid="{D5CDD505-2E9C-101B-9397-08002B2CF9AE}" pid="8" name="MSIP_Label_defa4170-0d19-0005-0004-bc88714345d2_ContentBits">
    <vt:lpwstr>0</vt:lpwstr>
  </property>
</Properties>
</file>