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7-2023\Shalimar\"/>
    </mc:Choice>
  </mc:AlternateContent>
  <xr:revisionPtr revIDLastSave="0" documentId="13_ncr:1_{FBD6D189-CD9E-4559-872D-E6CB68D78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definedNames>
    <definedName name="_xlnm.Print_Area" localSheetId="0">'page 1'!$A$1:$R$22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G11" i="1" l="1"/>
  <c r="L11" i="1" l="1"/>
  <c r="L13" i="1" s="1"/>
  <c r="K11" i="1"/>
  <c r="N13" i="1"/>
  <c r="K13" i="1"/>
  <c r="J13" i="1"/>
  <c r="I13" i="1"/>
  <c r="H13" i="1"/>
  <c r="G13" i="1"/>
  <c r="F13" i="1"/>
  <c r="E13" i="1"/>
  <c r="D13" i="1"/>
  <c r="M11" i="1" l="1"/>
  <c r="O11" i="1" s="1"/>
  <c r="O13" i="1" s="1"/>
  <c r="M13" i="1" l="1"/>
  <c r="P11" i="1"/>
  <c r="P13" i="1" s="1"/>
  <c r="Q11" i="1" l="1"/>
  <c r="Q13" i="1" s="1"/>
</calcChain>
</file>

<file path=xl/sharedStrings.xml><?xml version="1.0" encoding="utf-8"?>
<sst xmlns="http://schemas.openxmlformats.org/spreadsheetml/2006/main" count="37" uniqueCount="33">
  <si>
    <t>FORM XVII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</si>
  <si>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</si>
  <si>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</si>
  <si>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</si>
  <si>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</si>
  <si>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</si>
  <si>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</si>
  <si>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</si>
  <si>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</si>
  <si>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</si>
  <si>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</si>
  <si>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</si>
  <si>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</si>
  <si>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</si>
  <si>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</si>
  <si>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</si>
  <si>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</si>
  <si>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</si>
  <si>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</si>
  <si>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</si>
  <si>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</si>
  <si>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</si>
  <si>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</si>
  <si>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DLF City Center Mall, Shalimar Bagh , New Delhi.</t>
  </si>
  <si>
    <t>Sat Pal</t>
  </si>
  <si>
    <t>Payble Basic wages</t>
  </si>
  <si>
    <t>Advance</t>
  </si>
  <si>
    <t>NEFT</t>
  </si>
  <si>
    <t>PF @12%</t>
  </si>
  <si>
    <t>Overtime</t>
  </si>
  <si>
    <t>Other Allow</t>
  </si>
  <si>
    <t>[See Rule 78 (2) (a) ]</t>
  </si>
  <si>
    <t>Wage period. July,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</si>
</sst>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/>
    </xf>
    <xf numFmtId="164" fontId="3" fillId="0" borderId="9" xfId="0" applyNumberFormat="1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vertical="top"/>
    </xf>
    <xf numFmtId="164" fontId="1" fillId="0" borderId="9" xfId="0" applyNumberFormat="1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/>
    </xf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5" fillId="0" borderId="1" xfId="0" applyNumberFormat="1" applyFont="1" applyBorder="1" applyAlignment="1">
      <alignment horizontal="left" vertical="top"/>
    </xf>
    <xf numFmtId="164" fontId="4" fillId="0" borderId="8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9" xfId="0" applyNumberFormat="1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/>
    </xf>
    <xf numFmtId="164" fontId="4" fillId="0" borderId="5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9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1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14</xdr:row>
      <xdr:rowOff>9525</xdr:rowOff>
    </xdr:from>
    <xdr:to>
      <xdr:col>17</xdr:col>
      <xdr:colOff>104775</xdr:colOff>
      <xdr:row>20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CE43C-48C9-A408-6C45-7B12041F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876675"/>
          <a:ext cx="9620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3" zoomScaleNormal="100" workbookViewId="0">
      <selection activeCell="O11" sqref="O11"/>
    </sheetView>
  </sheetViews>
  <sheetFormatPr defaultRowHeight="11.25" x14ac:dyDescent="0.2"/>
  <cols>
    <col min="1" max="1" width="3.28515625" style="1" customWidth="1"/>
    <col min="2" max="2" width="8.42578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42578125" style="1" customWidth="1"/>
    <col min="10" max="10" width="7.85546875" style="1" customWidth="1"/>
    <col min="11" max="11" width="5.85546875" style="1" customWidth="1"/>
    <col min="12" max="12" width="6.28515625" style="1" customWidth="1"/>
    <col min="13" max="13" width="7.42578125" style="1" customWidth="1"/>
    <col min="14" max="15" width="6.85546875" style="1" customWidth="1"/>
    <col min="16" max="16" width="8.85546875" style="1" customWidth="1"/>
    <col min="17" max="18" width="7.28515625" style="1" customWidth="1"/>
    <col min="19" max="16384" width="9.140625" style="1"/>
  </cols>
  <sheetData>
    <row r="1" spans="1:20" ht="19.899999999999999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20" ht="13.5" customHeight="1" x14ac:dyDescent="0.2">
      <c r="A2" s="42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20" ht="19.350000000000001" customHeight="1" x14ac:dyDescent="0.2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20" ht="26.25" customHeight="1" x14ac:dyDescent="0.2">
      <c r="A4" s="48" t="s">
        <v>23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20" ht="26.25" customHeight="1" x14ac:dyDescent="0.2">
      <c r="A5" s="27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</row>
    <row r="6" spans="1:20" ht="19.899999999999999" customHeight="1" x14ac:dyDescent="0.2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1:20" ht="21.4" customHeight="1" x14ac:dyDescent="0.2">
      <c r="A7" s="30" t="s">
        <v>13</v>
      </c>
      <c r="B7" s="32" t="s">
        <v>2</v>
      </c>
      <c r="C7" s="34" t="s">
        <v>14</v>
      </c>
      <c r="D7" s="34" t="s">
        <v>21</v>
      </c>
      <c r="E7" s="32" t="s">
        <v>15</v>
      </c>
      <c r="F7" s="36" t="s">
        <v>3</v>
      </c>
      <c r="G7" s="36"/>
      <c r="H7" s="36"/>
      <c r="I7" s="36"/>
      <c r="J7" s="36"/>
      <c r="K7" s="36"/>
      <c r="L7" s="37" t="s">
        <v>16</v>
      </c>
      <c r="M7" s="37"/>
      <c r="N7" s="37"/>
      <c r="O7" s="37"/>
      <c r="P7" s="2"/>
      <c r="Q7" s="26"/>
      <c r="R7" s="38"/>
    </row>
    <row r="8" spans="1:20" ht="48.75" customHeight="1" x14ac:dyDescent="0.2">
      <c r="A8" s="31" t="s">
        <v>13</v>
      </c>
      <c r="B8" s="33" t="s">
        <v>2</v>
      </c>
      <c r="C8" s="35" t="s">
        <v>14</v>
      </c>
      <c r="D8" s="35"/>
      <c r="E8" s="33" t="s">
        <v>15</v>
      </c>
      <c r="F8" s="3" t="s">
        <v>4</v>
      </c>
      <c r="G8" s="3" t="s">
        <v>25</v>
      </c>
      <c r="H8" s="4" t="s">
        <v>30</v>
      </c>
      <c r="I8" s="5" t="s">
        <v>26</v>
      </c>
      <c r="J8" s="5" t="s">
        <v>29</v>
      </c>
      <c r="K8" s="5" t="s">
        <v>5</v>
      </c>
      <c r="L8" s="5" t="s">
        <v>6</v>
      </c>
      <c r="M8" s="5" t="s">
        <v>7</v>
      </c>
      <c r="N8" s="4" t="s">
        <v>28</v>
      </c>
      <c r="O8" s="6" t="s">
        <v>17</v>
      </c>
      <c r="P8" s="3" t="s">
        <v>18</v>
      </c>
      <c r="Q8" s="3" t="s">
        <v>19</v>
      </c>
      <c r="R8" s="13" t="s">
        <v>8</v>
      </c>
    </row>
    <row r="9" spans="1:20" ht="22.35" customHeight="1" x14ac:dyDescent="0.2">
      <c r="A9" s="14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9</v>
      </c>
      <c r="I9" s="7">
        <v>10</v>
      </c>
      <c r="J9" s="7">
        <v>11</v>
      </c>
      <c r="K9" s="7">
        <v>12</v>
      </c>
      <c r="L9" s="7">
        <v>13</v>
      </c>
      <c r="M9" s="7">
        <v>14</v>
      </c>
      <c r="N9" s="7">
        <v>15</v>
      </c>
      <c r="O9" s="7">
        <v>16</v>
      </c>
      <c r="P9" s="7">
        <v>17</v>
      </c>
      <c r="Q9" s="7">
        <v>18</v>
      </c>
      <c r="R9" s="15">
        <v>19</v>
      </c>
    </row>
    <row r="10" spans="1:20" ht="18.75" customHeight="1" x14ac:dyDescent="0.2">
      <c r="A10" s="1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9</v>
      </c>
      <c r="O10" s="8" t="s">
        <v>10</v>
      </c>
      <c r="P10" s="8" t="s">
        <v>11</v>
      </c>
      <c r="Q10" s="8"/>
      <c r="R10" s="17"/>
    </row>
    <row r="11" spans="1:20" ht="19.5" customHeight="1" x14ac:dyDescent="0.2">
      <c r="A11" s="18">
        <v>1</v>
      </c>
      <c r="B11" s="11" t="s">
        <v>24</v>
      </c>
      <c r="C11" s="10" t="s">
        <v>20</v>
      </c>
      <c r="D11" s="10">
        <v>31</v>
      </c>
      <c r="E11" s="10">
        <v>30</v>
      </c>
      <c r="F11" s="10">
        <v>17234</v>
      </c>
      <c r="G11" s="10">
        <f>F11/D11*E11</f>
        <v>16678.06451612903</v>
      </c>
      <c r="H11" s="10"/>
      <c r="I11" s="10">
        <v>0</v>
      </c>
      <c r="J11" s="10">
        <v>0</v>
      </c>
      <c r="K11" s="10">
        <f>G11*8.33%</f>
        <v>1389.2827741935482</v>
      </c>
      <c r="L11" s="10">
        <f>G11*8.65%</f>
        <v>1442.6525806451612</v>
      </c>
      <c r="M11" s="10">
        <f>G11+H11+I11+J11+K11+L11</f>
        <v>19509.999870967738</v>
      </c>
      <c r="N11" s="10">
        <f>15000*12/100</f>
        <v>1800</v>
      </c>
      <c r="O11" s="10">
        <f>M11*0.75/100</f>
        <v>146.32499903225803</v>
      </c>
      <c r="P11" s="10">
        <f>N11+O11</f>
        <v>1946.3249990322581</v>
      </c>
      <c r="Q11" s="10">
        <f>M11-P11</f>
        <v>17563.67487193548</v>
      </c>
      <c r="R11" s="19" t="s">
        <v>27</v>
      </c>
      <c r="T11" s="1">
        <v>500</v>
      </c>
    </row>
    <row r="12" spans="1:20" ht="21" customHeight="1" x14ac:dyDescent="0.2">
      <c r="A12" s="18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9"/>
    </row>
    <row r="13" spans="1:20" ht="19.350000000000001" customHeight="1" x14ac:dyDescent="0.2">
      <c r="A13" s="20"/>
      <c r="B13" s="26" t="s">
        <v>12</v>
      </c>
      <c r="C13" s="26"/>
      <c r="D13" s="2">
        <f t="shared" ref="D13:Q13" si="0">SUM(D11:D12)</f>
        <v>31</v>
      </c>
      <c r="E13" s="2">
        <f t="shared" si="0"/>
        <v>30</v>
      </c>
      <c r="F13" s="2">
        <f t="shared" si="0"/>
        <v>17234</v>
      </c>
      <c r="G13" s="2">
        <f t="shared" si="0"/>
        <v>16678.06451612903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1389.2827741935482</v>
      </c>
      <c r="L13" s="2">
        <f t="shared" si="0"/>
        <v>1442.6525806451612</v>
      </c>
      <c r="M13" s="2">
        <f t="shared" si="0"/>
        <v>19509.999870967738</v>
      </c>
      <c r="N13" s="2">
        <f t="shared" si="0"/>
        <v>1800</v>
      </c>
      <c r="O13" s="2">
        <f t="shared" si="0"/>
        <v>146.32499903225803</v>
      </c>
      <c r="P13" s="2">
        <f t="shared" si="0"/>
        <v>1946.3249990322581</v>
      </c>
      <c r="Q13" s="2">
        <f t="shared" si="0"/>
        <v>17563.67487193548</v>
      </c>
      <c r="R13" s="12"/>
    </row>
    <row r="14" spans="1:20" x14ac:dyDescent="0.2">
      <c r="A14" s="21"/>
      <c r="R14" s="22"/>
    </row>
    <row r="15" spans="1:20" x14ac:dyDescent="0.2">
      <c r="A15" s="21"/>
      <c r="R15" s="22"/>
    </row>
    <row r="16" spans="1:20" x14ac:dyDescent="0.2">
      <c r="A16" s="21"/>
      <c r="R16" s="22"/>
    </row>
    <row r="17" spans="1:18" x14ac:dyDescent="0.2">
      <c r="A17" s="21"/>
      <c r="R17" s="22"/>
    </row>
    <row r="18" spans="1:18" x14ac:dyDescent="0.2">
      <c r="A18" s="21"/>
      <c r="R18" s="22"/>
    </row>
    <row r="19" spans="1:18" x14ac:dyDescent="0.2">
      <c r="A19" s="21"/>
      <c r="R19" s="22"/>
    </row>
    <row r="20" spans="1:18" x14ac:dyDescent="0.2">
      <c r="A20" s="21"/>
      <c r="R20" s="22"/>
    </row>
    <row r="21" spans="1:18" x14ac:dyDescent="0.2">
      <c r="A21" s="21"/>
      <c r="R21" s="22"/>
    </row>
    <row r="22" spans="1:18" ht="12" thickBo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</sheetData>
  <mergeCells count="15">
    <mergeCell ref="A1:R1"/>
    <mergeCell ref="A2:R2"/>
    <mergeCell ref="A3:R3"/>
    <mergeCell ref="A4:R4"/>
    <mergeCell ref="A5:R5"/>
    <mergeCell ref="B13:C13"/>
    <mergeCell ref="A6:R6"/>
    <mergeCell ref="A7:A8"/>
    <mergeCell ref="B7:B8"/>
    <mergeCell ref="C7:C8"/>
    <mergeCell ref="E7:E8"/>
    <mergeCell ref="F7:K7"/>
    <mergeCell ref="L7:O7"/>
    <mergeCell ref="Q7:R7"/>
    <mergeCell ref="D7:D8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2023-07-17T09:45:38Z</cp:lastPrinted>
  <dcterms:modified xsi:type="dcterms:W3CDTF">2023-08-14T11:30:40Z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2023-06-06T09:22:32Z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8e5427cd-8cbb-44de-9f12-69f771b4b4bc</vt:lpwstr>
  </property>
  <property fmtid="{D5CDD505-2E9C-101B-9397-08002B2CF9AE}" pid="7" name="MSIP_Label_defa4170-0d19-0005-0004-bc88714345d2_ActionId">
    <vt:lpwstr>f7b111af-0531-41bf-81e4-9d4c5549386f</vt:lpwstr>
  </property>
  <property fmtid="{D5CDD505-2E9C-101B-9397-08002B2CF9AE}" pid="8" name="MSIP_Label_defa4170-0d19-0005-0004-bc88714345d2_ContentBits">
    <vt:lpwstr>0</vt:lpwstr>
  </property>
</Properties>
</file>